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ИНОСТРАННЫЕ ГРАЖДАНИ\ИНОСТРАННЫЕ ГРАЖДАНЕ 2024 год\ИНОСТРАННЫЕ ГРАЖДАНИ 1-й квартал\ФЕВРАЛЬ\КОПЛЕКСНАЯ ДИАГНОСТИКА\"/>
    </mc:Choice>
  </mc:AlternateContent>
  <bookViews>
    <workbookView xWindow="120" yWindow="15" windowWidth="19320" windowHeight="8640"/>
  </bookViews>
  <sheets>
    <sheet name="Гинекологическое отделение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calcPr calcId="162913"/>
</workbook>
</file>

<file path=xl/calcChain.xml><?xml version="1.0" encoding="utf-8"?>
<calcChain xmlns="http://schemas.openxmlformats.org/spreadsheetml/2006/main">
  <c r="D15" i="1" l="1"/>
  <c r="D16" i="1"/>
  <c r="D26" i="1" l="1"/>
  <c r="D25" i="1"/>
  <c r="D24" i="1"/>
  <c r="D23" i="1"/>
  <c r="D22" i="1"/>
  <c r="D21" i="1"/>
  <c r="D20" i="1"/>
  <c r="D18" i="1"/>
  <c r="D14" i="1"/>
  <c r="D17" i="1" l="1"/>
  <c r="C17" i="1" l="1"/>
  <c r="C26" i="1"/>
  <c r="C24" i="1"/>
  <c r="C18" i="1" l="1"/>
  <c r="C16" i="1"/>
  <c r="C15" i="1"/>
  <c r="C20" i="1" l="1"/>
  <c r="C25" i="1" l="1"/>
  <c r="C23" i="1"/>
  <c r="C21" i="1" l="1"/>
  <c r="C22" i="1" l="1"/>
  <c r="C27" i="1" s="1"/>
  <c r="D27" i="1"/>
</calcChain>
</file>

<file path=xl/sharedStrings.xml><?xml version="1.0" encoding="utf-8"?>
<sst xmlns="http://schemas.openxmlformats.org/spreadsheetml/2006/main" count="33" uniqueCount="33">
  <si>
    <t>ПРЕЙСКУРАНТ</t>
  </si>
  <si>
    <t>№  n/n</t>
  </si>
  <si>
    <t>Наименование исследований и специалистов врачей</t>
  </si>
  <si>
    <t>Консультация врача-акушера-гинеколога</t>
  </si>
  <si>
    <t>Мазок на флору</t>
  </si>
  <si>
    <t>Мазок на цитологию</t>
  </si>
  <si>
    <t>Бактериологический посев из цервикального канала на флору и чувствительность к АБ</t>
  </si>
  <si>
    <t>УЗИ органов малого таза</t>
  </si>
  <si>
    <t>набор гинекологический Юнона тип 4</t>
  </si>
  <si>
    <t>Общий анализ мочи</t>
  </si>
  <si>
    <t>Биохимический анализ крови</t>
  </si>
  <si>
    <t>Коагулограмма</t>
  </si>
  <si>
    <t>Анализ на группу крови</t>
  </si>
  <si>
    <t>ЭКГ</t>
  </si>
  <si>
    <t>Начальник планово-экономического отдела</t>
  </si>
  <si>
    <t>Ведущий экономист</t>
  </si>
  <si>
    <t>«УТВЕРЖДАЮ»</t>
  </si>
  <si>
    <t>Главный врач  Государственного</t>
  </si>
  <si>
    <t>учреждения здравоохранения</t>
  </si>
  <si>
    <t xml:space="preserve">Полоцкой центральной </t>
  </si>
  <si>
    <t>городской больницы</t>
  </si>
  <si>
    <t>И.Л.Кандрацкая</t>
  </si>
  <si>
    <t>Общий анализ крови</t>
  </si>
  <si>
    <t>ВСЕГО:</t>
  </si>
  <si>
    <t xml:space="preserve"> по желанию  граждан Республики Беларусь, иностранных граждан с видом на жительство и лиц без гражданства с видом на жительство,  за исключением граждан Армении, Казахстана, Кыргызстана, Молдовы, Таджикистана, Узбекистана, Украины   (стоимость услуги, руб.)</t>
  </si>
  <si>
    <t>* Граждане Российской Федерации, работающие по трудовым договорам.</t>
  </si>
  <si>
    <t>_____________________А.Н.Стома</t>
  </si>
  <si>
    <t>Н.В.Сазонова</t>
  </si>
  <si>
    <t>2 койко-деня пребывания в отделении</t>
  </si>
  <si>
    <r>
      <rPr>
        <sz val="12"/>
        <rFont val="Times New Roman"/>
        <family val="1"/>
        <charset val="204"/>
      </rPr>
      <t xml:space="preserve"> по желанию  </t>
    </r>
    <r>
      <rPr>
        <b/>
        <sz val="12"/>
        <rFont val="Times New Roman"/>
        <family val="1"/>
        <charset val="204"/>
      </rPr>
      <t>иностранных граждан без вида на жительство и лиц без гражданства без вида на жительство,    (стоимость услуги, руб.)</t>
    </r>
  </si>
  <si>
    <t>"  28  "     февраля   2024  года</t>
  </si>
  <si>
    <r>
      <t xml:space="preserve">на  первичное обследование женщин с гинекологической целью, </t>
    </r>
    <r>
      <rPr>
        <sz val="12"/>
        <rFont val="Times New Roman"/>
        <family val="1"/>
        <charset val="204"/>
      </rPr>
      <t xml:space="preserve">оказываемое по желанию  иностранных граждан в Государственном учреждении здравоохранения "Полоцкая центральная городская больница" </t>
    </r>
  </si>
  <si>
    <t>с 01.03.2024г.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</si>
</sst>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29">
    <xf numFmtId="0" fontId="0" fillId="0" borderId="0" xfId="0"/>
    <xf numFmtId="0" fontId="2" fillId="0" borderId="0" xfId="0" applyFont="1" applyFill="1" applyAlignment="1"/>
    <xf numFmtId="0" fontId="2" fillId="0" borderId="0" xfId="0" applyFont="1" applyFill="1"/>
    <xf numFmtId="0" fontId="3" fillId="0" borderId="0" xfId="0" quotePrefix="1" applyFont="1" applyFill="1" applyAlignment="1">
      <alignment horizontal="left"/>
    </xf>
    <xf numFmtId="0" fontId="4" fillId="0" borderId="0" xfId="0" applyFont="1"/>
    <xf numFmtId="0" fontId="2" fillId="0" borderId="0" xfId="2" applyFont="1" applyFill="1"/>
    <xf numFmtId="0" fontId="4" fillId="0" borderId="0" xfId="2" quotePrefix="1" applyFont="1" applyFill="1" applyAlignment="1"/>
    <xf numFmtId="0" fontId="4" fillId="0" borderId="0" xfId="2" applyFont="1" applyFill="1" applyAlignment="1"/>
    <xf numFmtId="0" fontId="5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/>
    <xf numFmtId="2" fontId="5" fillId="0" borderId="1" xfId="0" applyNumberFormat="1" applyFont="1" applyFill="1" applyBorder="1" applyAlignment="1">
      <alignment horizontal="center" vertical="center"/>
    </xf>
    <xf numFmtId="2" fontId="5" fillId="0" borderId="1" xfId="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2" fontId="3" fillId="0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Border="1" applyAlignment="1">
      <alignment horizontal="center"/>
    </xf>
    <xf numFmtId="0" fontId="2" fillId="0" borderId="0" xfId="2" applyFont="1" applyFill="1" applyAlignment="1">
      <alignment horizontal="justify" wrapText="1"/>
    </xf>
    <xf numFmtId="0" fontId="2" fillId="0" borderId="0" xfId="2" applyFont="1" applyFill="1" applyAlignment="1">
      <alignment horizontal="justify"/>
    </xf>
  </cellXfs>
  <cellStyles count="3">
    <cellStyle name="Обычный" xfId="0" builtinId="0"/>
    <cellStyle name="Обычный_Расчеты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5;%202024%20&#1075;&#1086;&#1076;/&#1048;&#1053;&#1054;&#1057;&#1058;&#1056;&#1040;&#1053;&#1053;&#1067;&#1045;%20&#1043;&#1056;&#1040;&#1046;&#1044;&#1040;&#1053;&#1048;%201-&#1081;%20&#1082;&#1074;&#1072;&#1088;&#1090;&#1072;&#1083;/&#1060;&#1045;&#1042;&#1056;&#1040;&#1051;&#1068;/&#1050;&#1054;&#1053;&#1057;&#1059;&#1051;&#1068;&#1058;&#1040;&#1062;&#1048;&#1071;%20&#1042;&#1056;&#1040;&#1063;&#1045;&#1049;%20&#1057;&#1055;&#1045;&#1062;&#1048;&#1040;&#1051;&#1048;&#1057;&#1058;&#1054;&#1042;/&#1050;&#1086;&#1085;&#1089;&#1091;&#1083;&#1100;&#1090;&#1072;&#1094;&#1080;&#1080;%20&#1074;&#1088;&#1072;&#1095;&#1077;&#1081;%20&#1080;&#1085;.&#1075;&#1088;.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51;&#1040;&#1041;&#1054;&#1056;&#1040;&#1058;&#1054;&#1056;&#1053;&#1040;&#1071;%20&#1044;&#1048;&#1040;&#1043;&#1053;&#1054;&#1057;&#1058;&#1048;&#1050;&#1040;/&#1054;&#1073;&#1097;&#1080;&#1077;%20&#1072;&#1085;&#1072;&#1083;&#1080;&#1079;&#1099;/&#1054;&#1073;&#1097;&#1080;&#1077;%20&#1083;&#1072;&#1073;&#1086;&#1088;&#1072;&#1090;&#1086;&#1088;&#1085;&#1099;&#1077;%20&#1072;&#1085;&#1072;&#1083;&#1080;&#1079;&#1099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5;%202024%20&#1075;&#1086;&#1076;/&#1048;&#1053;&#1054;&#1057;&#1058;&#1056;&#1040;&#1053;&#1053;&#1067;&#1045;%20&#1043;&#1056;&#1040;&#1046;&#1044;&#1040;&#1053;&#1048;%201-&#1081;%20&#1082;&#1074;&#1072;&#1088;&#1090;&#1072;&#1083;/&#1060;&#1045;&#1042;&#1056;&#1040;&#1051;&#1068;/&#1060;&#1059;&#1053;&#1050;&#1062;&#1048;&#1054;&#1053;&#1040;&#1051;&#1068;&#1053;&#1040;&#1071;%20&#1044;&#1048;&#1040;&#1043;&#1053;&#1054;&#1057;&#1058;&#1048;&#1050;&#1040;/&#1060;&#1059;&#1053;&#1050;&#1062;&#1048;&#1054;&#1053;&#1040;&#1051;&#1068;&#1053;&#1040;&#1071;%20&#1044;&#1048;&#1040;&#1043;&#1053;&#1054;&#1057;&#1058;&#1048;&#1050;&#1040;/&#1060;&#1091;&#1085;&#1082;&#1094;&#1080;&#1086;&#1085;&#1072;&#1083;&#1100;&#1085;&#1072;&#1103;%20&#1076;&#1080;&#1072;&#1075;&#1085;&#1086;&#1089;&#1090;&#1080;&#1082;&#1072;%20&#1080;&#1085;.&#1075;&#1088;.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5;%202024%20&#1075;&#1086;&#1076;/&#1048;&#1053;&#1054;&#1057;&#1058;&#1056;&#1040;&#1053;&#1053;&#1067;&#1045;%20&#1043;&#1056;&#1040;&#1046;&#1044;&#1040;&#1053;&#1048;%201-&#1081;%20&#1082;&#1074;&#1072;&#1088;&#1090;&#1072;&#1083;/&#1060;&#1045;&#1042;&#1056;&#1040;&#1051;&#1068;/&#1061;&#1048;&#1056;&#1059;&#1056;&#1043;&#1048;&#1063;&#1045;&#1057;&#1050;&#1048;&#1045;%20&#1052;&#1040;&#1053;&#1048;&#1055;&#1059;&#1051;&#1071;&#1062;&#1048;&#1048;/&#1055;&#1088;&#1077;&#1073;&#1099;&#1074;&#1072;&#1085;&#1080;&#1103;%20&#1074;%20&#1089;&#1090;&#1072;&#1094;&#1080;&#1086;&#1085;&#1072;&#1088;&#1077;/&#1055;&#1088;&#1077;&#1073;&#1099;&#1074;&#1072;&#1085;&#1080;&#1077;%20%20&#1074;%20&#1089;&#1090;&#1072;&#1094;&#1080;&#1086;&#1085;&#1072;&#1088;&#107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88;&#1072;&#1073;&#1086;&#1090;&#1072;\&#1055;&#1051;&#1040;&#1058;&#1053;&#1067;&#1045;%20&#1059;&#1057;&#1051;&#1059;&#1043;&#1048;%202-&#1075;&#1086;%20&#1082;&#1074;&#1072;&#1088;&#1090;&#1072;&#1083;&#1072;%20&#1087;&#1086;&#1076;&#1085;&#1103;&#1090;&#1080;&#1077;%20&#1094;&#1077;&#1085;\&#1040;&#1050;&#1059;&#1064;&#1045;&#1056;&#1057;&#1058;&#1042;&#1054;%20&#1080;%20&#1043;&#1045;&#1053;&#1048;&#1050;&#1054;&#1051;&#1054;&#1043;&#1048;&#1071;\&#1043;&#1080;&#1085;&#1077;&#1082;&#1086;&#1083;&#1086;&#1075;&#1080;&#1095;&#1077;&#1089;&#1082;&#1080;&#1077;%20&#1084;&#1072;&#1085;&#1080;&#1087;&#1091;&#1083;&#1103;&#1094;&#1080;&#1080;2\&#1043;&#1080;&#1085;&#1077;&#1082;&#1086;&#1083;&#1086;&#1075;&#1080;&#1095;&#1077;&#1089;&#1082;&#1080;&#1077;%20&#1084;&#1072;&#1085;&#1080;&#1087;&#1091;&#1083;&#1103;&#1094;&#1080;&#108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5;%202024%20&#1075;&#1086;&#1076;/&#1048;&#1053;&#1054;&#1057;&#1058;&#1056;&#1040;&#1053;&#1053;&#1067;&#1045;%20&#1043;&#1056;&#1040;&#1046;&#1044;&#1040;&#1053;&#1048;%201-&#1081;%20&#1082;&#1074;&#1072;&#1088;&#1090;&#1072;&#1083;/&#1060;&#1045;&#1042;&#1056;&#1040;&#1051;&#1068;/&#1040;&#1050;&#1059;&#1064;&#1045;&#1056;&#1057;&#1058;&#1042;&#1054;%20&#1048;%20&#1043;&#1045;&#1053;&#1048;&#1050;&#1054;&#1051;&#1054;&#1043;&#1048;&#1071;/&#1043;&#1080;&#1085;&#1077;&#1082;&#1086;&#1083;&#1086;&#1075;&#1080;&#1095;&#1077;&#1089;&#1082;&#1080;&#1081;%20&#1084;&#1072;&#1085;&#1080;&#1087;&#1091;&#1083;&#1103;&#1094;&#1080;&#1080;/&#1043;&#1080;&#1085;&#1077;&#1082;&#1086;&#1083;&#1086;&#1075;&#1080;&#1095;&#1077;&#1089;&#1082;&#1080;&#1077;%20&#1084;&#1072;&#1085;&#1080;&#1087;&#1091;&#1083;&#1103;&#1094;&#1080;&#108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51;&#1040;&#1041;&#1054;&#1056;&#1040;&#1058;&#1054;&#1056;&#1053;&#1040;&#1071;%20&#1044;&#1048;&#1040;&#1043;&#1053;&#1054;&#1057;&#1058;&#1048;&#1050;&#1040;/&#1054;&#1073;&#1097;&#1080;&#1081;%20&#1087;&#1088;&#1077;&#1081;&#1089;&#1082;&#1091;&#1088;&#1072;&#1085;&#109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8;/&#1048;&#1053;&#1054;&#1057;&#1058;&#1056;&#1040;&#1053;&#1053;&#1067;&#1045;%20&#1043;&#1056;&#1040;&#1046;&#1044;&#1040;&#1053;&#1045;%202023%20&#1075;&#1086;&#1076;/&#1048;&#1053;&#1054;&#1057;&#1058;&#1056;&#1040;&#1053;&#1053;&#1067;&#1045;%20&#1043;&#1056;&#1040;&#1046;&#1044;&#1040;&#1053;&#1048;%201-&#1081;%20&#1082;&#1074;&#1072;&#1088;&#1090;&#1072;&#1083;/&#1051;&#1040;&#1041;&#1054;&#1056;&#1040;&#1058;&#1054;&#1056;&#1053;&#1040;&#1071;%20&#1044;&#1048;&#1040;&#1043;&#1053;&#1054;&#1057;&#1058;&#1048;&#1050;&#1040;/&#1055;&#1088;&#1077;&#1081;&#1089;&#1082;&#1091;&#1088;&#1072;&#1085;&#1090;&#1099;%20&#1094;&#1077;&#1085;%20&#1087;&#1086;%20&#1083;&#1072;&#1073;&#1086;&#1088;&#1072;&#1090;&#1086;&#1088;&#1080;&#1080;%20&#1054;&#1041;&#1065;&#1045;&#1049;/&#1054;&#1073;&#1097;&#1080;&#1081;%20&#1087;&#1088;&#1077;&#1081;&#1089;&#1082;&#1091;&#1088;&#1072;&#1085;&#109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60;&#1059;&#1053;&#1050;&#1062;&#1048;&#1054;&#1053;&#1040;&#1051;&#1068;&#1053;&#1040;&#1071;%20&#1044;&#1048;&#1040;&#1043;&#1053;&#1054;&#1057;&#1058;&#1048;&#1050;&#1040;/&#1059;&#1047;&#1048;%20&#1080;&#1089;&#1089;&#1083;&#1077;&#1076;&#1086;&#1074;&#1072;&#1085;&#1080;&#1103;/&#1055;&#1088;&#1077;&#1081;&#1089;&#1082;&#1091;&#1088;&#1072;&#1085;&#1090;&#1099;%20&#1059;&#1047;&#1048;%20&#1073;&#1077;&#1079;%20&#1082;&#1086;&#1085;&#1089;&#1091;&#1083;&#1100;&#1090;&#1072;&#1094;&#1080;&#108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5;%202024%20&#1075;&#1086;&#1076;/&#1048;&#1053;&#1054;&#1057;&#1058;&#1056;&#1040;&#1053;&#1053;&#1067;&#1045;%20&#1043;&#1056;&#1040;&#1046;&#1044;&#1040;&#1053;&#1048;%201-&#1081;%20&#1082;&#1074;&#1072;&#1088;&#1090;&#1072;&#1083;/&#1060;&#1045;&#1042;&#1056;&#1040;&#1051;&#1068;/&#1060;&#1059;&#1053;&#1050;&#1062;&#1048;&#1054;&#1053;&#1040;&#1051;&#1068;&#1053;&#1040;&#1071;%20&#1044;&#1048;&#1040;&#1043;&#1053;&#1054;&#1057;&#1058;&#1048;&#1050;&#1040;/&#1059;&#1047;&#1048;/&#1059;&#1083;&#1100;&#1090;&#1088;&#1086;&#1079;&#1074;&#1091;&#1082;&#1086;&#1074;&#1072;&#1103;%20&#1076;&#1080;&#1072;&#1075;&#1085;&#1086;&#1089;&#1090;&#1080;&#1082;&#1072;%20&#1080;&#1085;.&#1075;&#1088;.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6;&#1084;&#1087;&#1083;&#1077;&#1082;&#1089;%20&#1086;&#1073;&#1089;&#1083;&#1077;&#1076;&#1086;&#1074;&#1072;&#1085;&#1080;&#1103;%20&#1074;%20&#1085;&#1077;&#1074;&#1088;&#1086;&#1083;&#1086;&#1075;&#1080;&#1095;&#1077;&#1089;&#1082;&#1086;&#1084;%20&#1086;&#1090;&#1076;&#1077;&#1083;&#1077;&#1085;&#1080;&#1080;%20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5;%202024%20&#1075;&#1086;&#1076;/&#1048;&#1053;&#1054;&#1057;&#1058;&#1056;&#1040;&#1053;&#1053;&#1067;&#1045;%20&#1043;&#1056;&#1040;&#1046;&#1044;&#1040;&#1053;&#1048;%201-&#1081;%20&#1082;&#1074;&#1072;&#1088;&#1090;&#1072;&#1083;/&#1060;&#1045;&#1042;&#1056;&#1040;&#1051;&#1068;/&#1051;&#1040;&#1041;&#1054;&#1056;&#1040;&#1058;&#1054;&#1056;&#1053;&#1040;&#1071;%20&#1044;&#1048;&#1040;&#1043;&#1053;&#1054;&#1057;&#1058;&#1048;&#1050;&#1040;/&#1051;&#1072;&#1073;&#1086;&#1088;&#1072;&#1090;&#1086;&#1088;&#1085;&#1099;&#1077;%20&#1080;&#1089;&#1089;&#1083;&#1077;&#1076;&#1086;&#1074;&#1072;&#1085;&#1080;&#1103;%20&#1080;&#1085;.&#1075;&#1088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сультации врачей"/>
    </sheetNames>
    <sheetDataSet>
      <sheetData sheetId="0">
        <row r="18">
          <cell r="H18">
            <v>42.84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емотологический №80"/>
      <sheetName val="Гемотологический №80 ГП"/>
      <sheetName val="Гемотологический №57"/>
      <sheetName val="Анализ на сахар "/>
      <sheetName val="№ 53 Анализ мочи"/>
      <sheetName val="№ 53 Анализ мочи ГП"/>
      <sheetName val="№ 53 Анализ мочи ГП 2"/>
      <sheetName val="Анализ крови №54"/>
      <sheetName val="Анализ крови №54 ГП"/>
      <sheetName val="Спермограмма №55"/>
      <sheetName val="Группа крови №56"/>
      <sheetName val="Биохимия"/>
      <sheetName val="Биохимия 2"/>
      <sheetName val="Биохимия Ксты"/>
      <sheetName val="Кальций"/>
      <sheetName val="ДП ротавирус"/>
      <sheetName val="ДП лямблии"/>
      <sheetName val="Биохимия 16 опр."/>
      <sheetName val="ДП панель 4"/>
      <sheetName val="ДП панель 3"/>
      <sheetName val="Панель 2 распираторная"/>
      <sheetName val="Панель В"/>
      <sheetName val="Креатинин"/>
      <sheetName val="Холестерин"/>
      <sheetName val="Билирубин, ALT, ACT"/>
      <sheetName val="Трансамилаза"/>
      <sheetName val="Мочевина"/>
      <sheetName val="Биохимия диетолог"/>
      <sheetName val="Биохимия ГП"/>
      <sheetName val="Расчёт панелей"/>
      <sheetName val="Лист1"/>
      <sheetName val="расчет реактивов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3">
          <cell r="E23">
            <v>3.7890000000000001</v>
          </cell>
        </row>
      </sheetData>
      <sheetData sheetId="5" refreshError="1"/>
      <sheetData sheetId="6" refreshError="1"/>
      <sheetData sheetId="7">
        <row r="26">
          <cell r="E26">
            <v>6.77</v>
          </cell>
        </row>
      </sheetData>
      <sheetData sheetId="8" refreshError="1"/>
      <sheetData sheetId="9" refreshError="1"/>
      <sheetData sheetId="10">
        <row r="21">
          <cell r="E21">
            <v>6.843</v>
          </cell>
        </row>
      </sheetData>
      <sheetData sheetId="11">
        <row r="28">
          <cell r="E28">
            <v>10.6492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2">
          <cell r="E22">
            <v>59.690899999999992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 с мед."/>
    </sheetNames>
    <sheetDataSet>
      <sheetData sheetId="0">
        <row r="15">
          <cell r="H15">
            <v>19.36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"/>
    </sheetNames>
    <sheetDataSet>
      <sheetData sheetId="0">
        <row r="24">
          <cell r="C24">
            <v>108.27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лькоскопия биопсия"/>
      <sheetName val="Колькоскопия цитология"/>
      <sheetName val="Колькоскопия и мазок"/>
      <sheetName val="Биопсия"/>
      <sheetName val="Введении контроцепции ГП№2"/>
      <sheetName val="Введении контроцепции"/>
      <sheetName val="Введении контроцепции без конс."/>
      <sheetName val="Мазок"/>
      <sheetName val="Введении контр. без конс2."/>
      <sheetName val="Мазок с 1 консул."/>
      <sheetName val="Кольпоскопия и мазок в выходной"/>
      <sheetName val="Кольпоскопия и мазок без акуш."/>
      <sheetName val="Кал-ция 1 "/>
      <sheetName val="Заработная плата"/>
      <sheetName val="Зар.пл.за мин. "/>
      <sheetName val="СРЕДНИЕ"/>
      <sheetName val="ВРАЧИ"/>
    </sheetNames>
    <sheetDataSet>
      <sheetData sheetId="0" refreshError="1"/>
      <sheetData sheetId="1" refreshError="1"/>
      <sheetData sheetId="2">
        <row r="18">
          <cell r="E18">
            <v>3.1</v>
          </cell>
        </row>
        <row r="20">
          <cell r="E20">
            <v>1.04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лькоскопия биопсия"/>
      <sheetName val="Колькоскопия цитология"/>
      <sheetName val="Колькоскопия и мазок"/>
      <sheetName val="Кольпоскопия и мазок в выходной"/>
      <sheetName val="Кольпоскопия и мазок без акуш."/>
      <sheetName val="Биопсия"/>
      <sheetName val="Введении  контроцепции"/>
      <sheetName val="Введении контроцепции ГП№2"/>
      <sheetName val="Введении контроцепции"/>
      <sheetName val="Введении контроцепции без конс."/>
      <sheetName val="Макок в.кат."/>
      <sheetName val="Мазок 1кат."/>
      <sheetName val="Кал-ция 1 "/>
      <sheetName val="ЗП"/>
      <sheetName val="ЗП за мин. "/>
      <sheetName val="ВРАЧИ"/>
      <sheetName val="СРЕДНИЕ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8">
          <cell r="G18">
            <v>3.06</v>
          </cell>
        </row>
        <row r="19">
          <cell r="G19">
            <v>11.71</v>
          </cell>
        </row>
      </sheetData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 лаборатория"/>
      <sheetName val="Прейскурант лаборатория допол."/>
    </sheetNames>
    <sheetDataSet>
      <sheetData sheetId="0">
        <row r="16">
          <cell r="D16">
            <v>0.03</v>
          </cell>
        </row>
        <row r="162">
          <cell r="D162">
            <v>2.415</v>
          </cell>
        </row>
      </sheetData>
      <sheetData sheetId="1">
        <row r="21">
          <cell r="D21">
            <v>1.1445000000000001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 лаборатория"/>
      <sheetName val="Прейскурант лаборатория допол."/>
    </sheetNames>
    <sheetDataSet>
      <sheetData sheetId="0">
        <row r="162">
          <cell r="D162">
            <v>8.3070969062791118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ЗИ цветное "/>
      <sheetName val="УЗИ ГП"/>
      <sheetName val="Рентген общий"/>
      <sheetName val="черно-белый"/>
    </sheetNames>
    <sheetDataSet>
      <sheetData sheetId="0">
        <row r="85">
          <cell r="F85">
            <v>5.2479999999999993</v>
          </cell>
        </row>
      </sheetData>
      <sheetData sheetId="1" refreshError="1"/>
      <sheetData sheetId="2">
        <row r="18">
          <cell r="F18">
            <v>4.0994999999999999</v>
          </cell>
        </row>
      </sheetData>
      <sheetData sheetId="3">
        <row r="169">
          <cell r="D169">
            <v>3.3600000000000003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ЗИ исследования"/>
    </sheetNames>
    <sheetDataSet>
      <sheetData sheetId="0">
        <row r="84">
          <cell r="F84">
            <v>30.61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врологическое отделение "/>
    </sheetNames>
    <sheetDataSet>
      <sheetData sheetId="0">
        <row r="15">
          <cell r="C15">
            <v>6.77</v>
          </cell>
        </row>
        <row r="16">
          <cell r="C16">
            <v>3.7890000000000001</v>
          </cell>
        </row>
        <row r="17">
          <cell r="C17">
            <v>10.6492</v>
          </cell>
        </row>
        <row r="19">
          <cell r="C19">
            <v>5.9436999999999998</v>
          </cell>
        </row>
        <row r="22">
          <cell r="C22">
            <v>3.3600000000000003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аборатория"/>
    </sheetNames>
    <sheetDataSet>
      <sheetData sheetId="0">
        <row r="20">
          <cell r="G20">
            <v>19.821911</v>
          </cell>
        </row>
        <row r="29">
          <cell r="G29">
            <v>10.185</v>
          </cell>
        </row>
        <row r="48">
          <cell r="G48">
            <v>25.256398000000001</v>
          </cell>
        </row>
        <row r="49">
          <cell r="G49">
            <v>15.188397999999999</v>
          </cell>
        </row>
        <row r="55">
          <cell r="G55">
            <v>34.06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tabSelected="1" topLeftCell="A10" workbookViewId="0">
      <selection activeCell="A13" sqref="A13"/>
    </sheetView>
  </sheetViews>
  <sheetFormatPr defaultRowHeight="15.75" x14ac:dyDescent="0.25"/>
  <cols>
    <col min="1" max="1" width="9.140625" style="8"/>
    <col min="2" max="2" width="50.5703125" style="8" customWidth="1"/>
    <col min="3" max="3" width="38.28515625" style="8" hidden="1" customWidth="1"/>
    <col min="4" max="4" width="44.28515625" style="8" customWidth="1"/>
    <col min="5" max="16384" width="9.140625" style="8"/>
  </cols>
  <sheetData>
    <row r="1" spans="1:7" s="2" customFormat="1" ht="15" x14ac:dyDescent="0.25">
      <c r="A1" s="1"/>
      <c r="B1" s="1"/>
      <c r="D1" s="4" t="s">
        <v>16</v>
      </c>
      <c r="E1" s="1"/>
      <c r="F1" s="1"/>
      <c r="G1" s="1"/>
    </row>
    <row r="2" spans="1:7" s="2" customFormat="1" ht="15" x14ac:dyDescent="0.25">
      <c r="A2" s="1"/>
      <c r="B2" s="1"/>
      <c r="D2" s="4" t="s">
        <v>17</v>
      </c>
      <c r="E2" s="1"/>
      <c r="F2" s="1"/>
      <c r="G2" s="1"/>
    </row>
    <row r="3" spans="1:7" s="2" customFormat="1" ht="15" x14ac:dyDescent="0.25">
      <c r="A3" s="1"/>
      <c r="B3" s="1"/>
      <c r="D3" s="4" t="s">
        <v>18</v>
      </c>
      <c r="E3" s="1"/>
      <c r="F3" s="1"/>
      <c r="G3" s="1"/>
    </row>
    <row r="4" spans="1:7" s="2" customFormat="1" ht="15" x14ac:dyDescent="0.25">
      <c r="A4" s="1"/>
      <c r="B4" s="1"/>
      <c r="D4" s="4" t="s">
        <v>19</v>
      </c>
      <c r="E4" s="1"/>
      <c r="F4" s="1"/>
      <c r="G4" s="1"/>
    </row>
    <row r="5" spans="1:7" s="2" customFormat="1" ht="15" x14ac:dyDescent="0.25">
      <c r="A5" s="1"/>
      <c r="B5" s="1"/>
      <c r="D5" s="4" t="s">
        <v>20</v>
      </c>
      <c r="E5" s="1"/>
      <c r="F5" s="1"/>
      <c r="G5" s="1"/>
    </row>
    <row r="6" spans="1:7" s="2" customFormat="1" ht="15" x14ac:dyDescent="0.25">
      <c r="A6" s="1"/>
      <c r="B6" s="1"/>
      <c r="D6" s="4" t="s">
        <v>26</v>
      </c>
      <c r="E6" s="1"/>
      <c r="F6" s="1"/>
      <c r="G6" s="1"/>
    </row>
    <row r="7" spans="1:7" s="2" customFormat="1" ht="15" x14ac:dyDescent="0.25">
      <c r="A7" s="1"/>
      <c r="B7" s="1"/>
      <c r="D7" s="6" t="s">
        <v>30</v>
      </c>
      <c r="E7" s="7"/>
      <c r="F7" s="1"/>
      <c r="G7" s="1"/>
    </row>
    <row r="8" spans="1:7" s="2" customFormat="1" x14ac:dyDescent="0.25">
      <c r="A8" s="1"/>
      <c r="B8" s="1"/>
      <c r="C8" s="1"/>
      <c r="D8" s="3"/>
      <c r="E8" s="1"/>
      <c r="F8" s="1"/>
      <c r="G8" s="1"/>
    </row>
    <row r="10" spans="1:7" x14ac:dyDescent="0.25">
      <c r="A10" s="23" t="s">
        <v>0</v>
      </c>
      <c r="B10" s="23"/>
      <c r="C10" s="23"/>
      <c r="D10" s="23"/>
    </row>
    <row r="11" spans="1:7" ht="48.75" customHeight="1" x14ac:dyDescent="0.25">
      <c r="A11" s="24" t="s">
        <v>31</v>
      </c>
      <c r="B11" s="25"/>
      <c r="C11" s="25"/>
      <c r="D11" s="25"/>
    </row>
    <row r="12" spans="1:7" x14ac:dyDescent="0.25">
      <c r="A12" s="26" t="s">
        <v>32</v>
      </c>
      <c r="B12" s="26"/>
      <c r="C12" s="26"/>
      <c r="D12" s="26"/>
    </row>
    <row r="13" spans="1:7" ht="119.25" customHeight="1" x14ac:dyDescent="0.25">
      <c r="A13" s="9" t="s">
        <v>1</v>
      </c>
      <c r="B13" s="10" t="s">
        <v>2</v>
      </c>
      <c r="C13" s="10" t="s">
        <v>24</v>
      </c>
      <c r="D13" s="10" t="s">
        <v>29</v>
      </c>
    </row>
    <row r="14" spans="1:7" x14ac:dyDescent="0.25">
      <c r="A14" s="11">
        <v>1</v>
      </c>
      <c r="B14" s="12" t="s">
        <v>3</v>
      </c>
      <c r="C14" s="13">
        <v>10.47</v>
      </c>
      <c r="D14" s="14">
        <f>'[1]Консультации врачей'!$H$18</f>
        <v>42.84</v>
      </c>
    </row>
    <row r="15" spans="1:7" x14ac:dyDescent="0.25">
      <c r="A15" s="11">
        <v>2</v>
      </c>
      <c r="B15" s="12" t="s">
        <v>4</v>
      </c>
      <c r="C15" s="13">
        <f>'[2]Колькоскопия и мазок'!$E$18</f>
        <v>3.1</v>
      </c>
      <c r="D15" s="14">
        <f>'[3]Макок в.кат.'!$G$19</f>
        <v>11.71</v>
      </c>
    </row>
    <row r="16" spans="1:7" x14ac:dyDescent="0.25">
      <c r="A16" s="11">
        <v>3</v>
      </c>
      <c r="B16" s="12" t="s">
        <v>5</v>
      </c>
      <c r="C16" s="13">
        <f>'[2]Колькоскопия и мазок'!$E$20</f>
        <v>1.04</v>
      </c>
      <c r="D16" s="14">
        <f>'[3]Макок в.кат.'!$G$18</f>
        <v>3.06</v>
      </c>
    </row>
    <row r="17" spans="1:5" ht="31.5" x14ac:dyDescent="0.25">
      <c r="A17" s="11">
        <v>4</v>
      </c>
      <c r="B17" s="15" t="s">
        <v>6</v>
      </c>
      <c r="C17" s="16">
        <f>'[4]Прейскурант лаборатория'!$D$162</f>
        <v>2.415</v>
      </c>
      <c r="D17" s="14">
        <f>'[5]Прейскурант лаборатория'!$D$162</f>
        <v>8.3070969062791118</v>
      </c>
    </row>
    <row r="18" spans="1:5" x14ac:dyDescent="0.25">
      <c r="A18" s="11">
        <v>5</v>
      </c>
      <c r="B18" s="12" t="s">
        <v>7</v>
      </c>
      <c r="C18" s="13">
        <f>'[6]УЗИ цветное '!$F$85</f>
        <v>5.2479999999999993</v>
      </c>
      <c r="D18" s="14">
        <f>'[7]УЗИ исследования'!$F$84</f>
        <v>30.61</v>
      </c>
    </row>
    <row r="19" spans="1:5" x14ac:dyDescent="0.25">
      <c r="A19" s="11">
        <v>6</v>
      </c>
      <c r="B19" s="12" t="s">
        <v>8</v>
      </c>
      <c r="C19" s="17">
        <v>1.43</v>
      </c>
      <c r="D19" s="14">
        <v>2.4</v>
      </c>
    </row>
    <row r="20" spans="1:5" x14ac:dyDescent="0.25">
      <c r="A20" s="11">
        <v>7</v>
      </c>
      <c r="B20" s="12" t="s">
        <v>22</v>
      </c>
      <c r="C20" s="13">
        <f>'[8]Неврологическое отделение '!$C$15</f>
        <v>6.77</v>
      </c>
      <c r="D20" s="14">
        <f>[9]Лаборатория!$G$20</f>
        <v>19.821911</v>
      </c>
    </row>
    <row r="21" spans="1:5" x14ac:dyDescent="0.25">
      <c r="A21" s="11">
        <v>8</v>
      </c>
      <c r="B21" s="12" t="s">
        <v>9</v>
      </c>
      <c r="C21" s="13">
        <f>'[8]Неврологическое отделение '!$C$16</f>
        <v>3.7890000000000001</v>
      </c>
      <c r="D21" s="14">
        <f>[9]Лаборатория!$G$29</f>
        <v>10.185</v>
      </c>
    </row>
    <row r="22" spans="1:5" x14ac:dyDescent="0.25">
      <c r="A22" s="11">
        <v>9</v>
      </c>
      <c r="B22" s="12" t="s">
        <v>10</v>
      </c>
      <c r="C22" s="13">
        <f>'[8]Неврологическое отделение '!$C$17</f>
        <v>10.6492</v>
      </c>
      <c r="D22" s="14">
        <f>[9]Лаборатория!$G$55</f>
        <v>34.06</v>
      </c>
    </row>
    <row r="23" spans="1:5" x14ac:dyDescent="0.25">
      <c r="A23" s="11">
        <v>10</v>
      </c>
      <c r="B23" s="12" t="s">
        <v>11</v>
      </c>
      <c r="C23" s="18">
        <f>'[8]Неврологическое отделение '!$C$19</f>
        <v>5.9436999999999998</v>
      </c>
      <c r="D23" s="19">
        <f>[9]Лаборатория!$G$48</f>
        <v>25.256398000000001</v>
      </c>
    </row>
    <row r="24" spans="1:5" x14ac:dyDescent="0.25">
      <c r="A24" s="11">
        <v>11</v>
      </c>
      <c r="B24" s="12" t="s">
        <v>12</v>
      </c>
      <c r="C24" s="13">
        <f>'[10]Группа крови №56'!$E$21</f>
        <v>6.843</v>
      </c>
      <c r="D24" s="14">
        <f>[9]Лаборатория!$G$49</f>
        <v>15.188397999999999</v>
      </c>
    </row>
    <row r="25" spans="1:5" x14ac:dyDescent="0.25">
      <c r="A25" s="11">
        <v>12</v>
      </c>
      <c r="B25" s="12" t="s">
        <v>13</v>
      </c>
      <c r="C25" s="13">
        <f>'[8]Неврологическое отделение '!$C$22</f>
        <v>3.3600000000000003</v>
      </c>
      <c r="D25" s="14">
        <f>'[11]Прейскурант с мед.'!$H$15</f>
        <v>19.36</v>
      </c>
    </row>
    <row r="26" spans="1:5" x14ac:dyDescent="0.25">
      <c r="A26" s="11">
        <v>13</v>
      </c>
      <c r="B26" s="12" t="s">
        <v>28</v>
      </c>
      <c r="C26" s="13">
        <f>[12]Прейскурант!$C$24</f>
        <v>108.27</v>
      </c>
      <c r="D26" s="14">
        <f>[12]Прейскурант!$C$24*2</f>
        <v>216.54</v>
      </c>
    </row>
    <row r="27" spans="1:5" x14ac:dyDescent="0.25">
      <c r="A27" s="20"/>
      <c r="B27" s="20" t="s">
        <v>23</v>
      </c>
      <c r="C27" s="21">
        <f>SUM(C14:C26)</f>
        <v>169.3279</v>
      </c>
      <c r="D27" s="21">
        <f>SUM(D14:D26)</f>
        <v>439.33880390627905</v>
      </c>
    </row>
    <row r="29" spans="1:5" s="5" customFormat="1" ht="14.25" hidden="1" customHeight="1" x14ac:dyDescent="0.25">
      <c r="A29" s="27" t="s">
        <v>25</v>
      </c>
      <c r="B29" s="28"/>
      <c r="C29" s="28"/>
      <c r="D29" s="28"/>
      <c r="E29" s="28"/>
    </row>
    <row r="31" spans="1:5" x14ac:dyDescent="0.25">
      <c r="B31" s="8" t="s">
        <v>14</v>
      </c>
      <c r="D31" s="22" t="s">
        <v>21</v>
      </c>
    </row>
    <row r="32" spans="1:5" x14ac:dyDescent="0.25">
      <c r="D32" s="22"/>
    </row>
    <row r="33" spans="2:4" x14ac:dyDescent="0.25">
      <c r="B33" s="8" t="s">
        <v>15</v>
      </c>
      <c r="D33" s="22" t="s">
        <v>27</v>
      </c>
    </row>
  </sheetData>
  <mergeCells count="4">
    <mergeCell ref="A10:D10"/>
    <mergeCell ref="A11:D11"/>
    <mergeCell ref="A12:D12"/>
    <mergeCell ref="A29:E29"/>
  </mergeCells>
  <pageMargins left="0.70866141732283472" right="0.3" top="0.74803149606299213" bottom="0.74803149606299213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Гинекологическое отделение</vt:lpstr>
    </vt:vector>
  </TitlesOfParts>
  <Company>Speed_XP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Speed_XP</dc:creator>
  <cp:lastModifiedBy>DELL</cp:lastModifiedBy>
  <cp:lastPrinted>2024-03-04T13:08:57Z</cp:lastPrinted>
  <dcterms:created xsi:type="dcterms:W3CDTF">2016-04-05T10:40:11Z</dcterms:created>
  <dcterms:modified xsi:type="dcterms:W3CDTF">2024-03-04T13:09:03Z</dcterms:modified>
</cp:coreProperties>
</file>