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90" windowWidth="19320" windowHeight="9120"/>
  </bookViews>
  <sheets>
    <sheet name="Отделение гемодиализа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'Отделение гемодиализа'!$A$1:$D$31</definedName>
  </definedNames>
  <calcPr calcId="162913"/>
</workbook>
</file>

<file path=xl/calcChain.xml><?xml version="1.0" encoding="utf-8"?>
<calcChain xmlns="http://schemas.openxmlformats.org/spreadsheetml/2006/main">
  <c r="D24" i="2" l="1"/>
  <c r="D22" i="2"/>
  <c r="D21" i="2"/>
  <c r="D20" i="2"/>
  <c r="D18" i="2"/>
  <c r="D17" i="2"/>
  <c r="D16" i="2"/>
  <c r="D15" i="2"/>
  <c r="C24" i="2" l="1"/>
  <c r="C23" i="2"/>
  <c r="C22" i="2" l="1"/>
  <c r="C20" i="2" l="1"/>
  <c r="C18" i="2"/>
  <c r="C21" i="2" l="1"/>
  <c r="C17" i="2" l="1"/>
  <c r="C16" i="2"/>
  <c r="C25" i="2" s="1"/>
  <c r="D25" i="2" l="1"/>
</calcChain>
</file>

<file path=xl/sharedStrings.xml><?xml version="1.0" encoding="utf-8"?>
<sst xmlns="http://schemas.openxmlformats.org/spreadsheetml/2006/main" count="30" uniqueCount="30">
  <si>
    <t>ПРЕЙСКУРАНТ</t>
  </si>
  <si>
    <t>№  n/n</t>
  </si>
  <si>
    <t>Наименование исследований и специалистов врачей</t>
  </si>
  <si>
    <t>Общий анализ мочи</t>
  </si>
  <si>
    <t>Начальник планово-экономического отдела</t>
  </si>
  <si>
    <t>ЭКГ</t>
  </si>
  <si>
    <t>Консультация врача - специалиста</t>
  </si>
  <si>
    <t>ПСА</t>
  </si>
  <si>
    <t>Моча на суточный белок</t>
  </si>
  <si>
    <t>Анализ мочи по Нечипоренко</t>
  </si>
  <si>
    <t xml:space="preserve"> «УТВЕРЖДАЮ»</t>
  </si>
  <si>
    <t xml:space="preserve"> Главный врач Государственного</t>
  </si>
  <si>
    <t xml:space="preserve"> учреждения здравоохранения</t>
  </si>
  <si>
    <t>«Полоцкая центральная</t>
  </si>
  <si>
    <t xml:space="preserve"> городская больница»</t>
  </si>
  <si>
    <t>И.Л.Кандрацкая</t>
  </si>
  <si>
    <t>Общий анализ крови</t>
  </si>
  <si>
    <t>Биохимический анализ крови (сахар, мочевина,
креатинина, белок, мочевая кислота, холестерин, калий, фосфор, кальций)</t>
  </si>
  <si>
    <t>УЗИ почек (для мужчин + УЗИ мочевого пузыря и простаты с остаточной мочой)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</si>
  <si>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</si>
  <si>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</si>
  <si>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 экономист</t>
  </si>
  <si>
    <t>* Граждане Российской Федерации, работающие по трудовым договорам.</t>
  </si>
  <si>
    <t>______________   А.Н.Стома</t>
  </si>
  <si>
    <t>Н.В.Сазонова</t>
  </si>
  <si>
    <r>
      <t>Койко-день пребывания в отделении 2</t>
    </r>
    <r>
      <rPr>
        <b/>
        <sz val="12"/>
        <color indexed="8"/>
        <rFont val="Times New Roman"/>
        <family val="1"/>
        <charset val="204"/>
      </rPr>
      <t xml:space="preserve"> койко-дня</t>
    </r>
  </si>
  <si>
    <t xml:space="preserve"> по желанию  иностранных граждан без вида на жительство и лиц без гражданства без вида на жительство,     (стоимость услуги, руб.)</t>
  </si>
  <si>
    <t>" 28 "   февраля   2024   года</t>
  </si>
  <si>
    <t>с 01.03.2024г.</t>
  </si>
  <si>
    <r>
      <t xml:space="preserve">на  первичное обследование в  отделении гемодиализа, </t>
    </r>
    <r>
      <rPr>
        <sz val="12"/>
        <color indexed="8"/>
        <rFont val="Times New Roman"/>
        <family val="1"/>
        <charset val="204"/>
      </rPr>
      <t xml:space="preserve">оказываемое по желанию   иностранных граждан в Государственном учреждении здравоохранения "Полоцкая центральная городская больница"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</si>
</sst>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33">
    <xf numFmtId="0" fontId="0" fillId="0" borderId="0" xfId="0"/>
    <xf numFmtId="0" fontId="2" fillId="0" borderId="0" xfId="0" applyFont="1" applyFill="1"/>
    <xf numFmtId="0" fontId="2" fillId="0" borderId="0" xfId="0" quotePrefix="1" applyFont="1" applyFill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/>
    <xf numFmtId="0" fontId="3" fillId="0" borderId="0" xfId="0" applyFont="1" applyFill="1"/>
    <xf numFmtId="0" fontId="5" fillId="0" borderId="0" xfId="0" applyFont="1" applyAlignment="1"/>
    <xf numFmtId="0" fontId="5" fillId="0" borderId="0" xfId="0" applyFont="1" applyAlignment="1">
      <alignment wrapText="1"/>
    </xf>
    <xf numFmtId="0" fontId="7" fillId="0" borderId="0" xfId="2" applyFont="1" applyFill="1" applyAlignment="1"/>
    <xf numFmtId="0" fontId="3" fillId="0" borderId="0" xfId="0" applyFont="1" applyFill="1" applyAlignment="1">
      <alignment horizontal="center"/>
    </xf>
    <xf numFmtId="0" fontId="7" fillId="0" borderId="0" xfId="2" quotePrefix="1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4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justify" wrapText="1"/>
    </xf>
    <xf numFmtId="0" fontId="6" fillId="0" borderId="0" xfId="2" applyFont="1" applyFill="1" applyAlignment="1">
      <alignment horizontal="justify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7;&#1083;&#1077;&#1082;&#1089;%20&#1086;&#1073;&#1089;&#1083;&#1077;&#1076;&#1086;&#1074;&#1072;&#1085;&#1080;&#1103;%20&#1074;%20&#1085;&#1077;&#1074;&#1088;&#1086;&#1083;&#1086;&#1075;&#1080;&#1095;&#1077;&#1089;&#1082;&#1086;&#1084;%20&#1086;&#1090;&#1076;&#1077;&#1083;&#1077;&#1085;&#1080;&#1080;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%202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0;&#1059;&#1053;&#1050;&#1062;&#1048;&#1054;&#1053;&#1040;&#1051;&#1068;&#1053;&#1040;&#1071;%20&#1044;&#1048;&#1040;&#1043;&#1053;&#1054;&#1057;&#1058;&#1048;&#1050;&#1040;/&#1060;&#1091;&#1085;&#1082;&#1094;&#1080;&#1086;&#1085;&#1072;&#1083;&#1100;&#1085;&#1072;&#1103;%20&#1076;&#1080;&#1072;&#1075;&#1085;&#1086;&#1089;&#1090;&#1080;&#1082;&#1072;%20&#1080;&#1085;.&#1075;&#1088;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50;&#1089;&#1090;&#1099;%20&#1073;&#1077;&#1079;%20&#1082;&#1086;&#1085;&#1089;&#1091;&#1083;&#1100;&#1090;&#1072;&#1094;&#1080;&#108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83;&#1100;&#1090;&#1088;&#1086;&#1079;&#1074;&#1091;&#1082;&#1086;&#1074;&#1072;&#1103;%20&#1076;&#1080;&#1072;&#1075;&#1085;&#1086;&#1089;&#1090;&#1080;&#1082;&#1072;%20&#1080;&#1085;.&#1075;&#1088;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1;&#1072;&#1073;&#1086;&#1088;&#1072;&#1090;&#1086;&#1088;&#1080;&#1103;%20&#1050;&#1042;&#1054;/&#1051;&#1072;&#1073;&#1086;&#1088;&#1072;&#1090;&#1086;&#1088;&#1080;&#1103;/&#1050;&#1086;&#1078;&#1085;&#1086;-&#1074;&#1077;&#1085;&#1077;&#1088;&#1086;&#1083;&#1086;&#1075;&#1080;&#1095;&#1077;&#1089;&#1082;&#1080;&#1077;%20&#1080;&#1089;&#1089;&#1083;&#1077;&#1076;&#1086;&#1074;&#1072;&#1085;&#1080;&#1103;%20&#1087;&#1088;.%2046-7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7">
          <cell r="H17">
            <v>41.4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врологическое отделение "/>
    </sheetNames>
    <sheetDataSet>
      <sheetData sheetId="0">
        <row r="14">
          <cell r="D14">
            <v>16.180445056539973</v>
          </cell>
        </row>
        <row r="15">
          <cell r="C15">
            <v>6.77</v>
          </cell>
        </row>
        <row r="16">
          <cell r="C16">
            <v>3.7890000000000001</v>
          </cell>
        </row>
        <row r="17">
          <cell r="C17">
            <v>10.6492</v>
          </cell>
        </row>
        <row r="22">
          <cell r="C22">
            <v>3.3600000000000003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"/>
    </sheetNames>
    <sheetDataSet>
      <sheetData sheetId="0">
        <row r="20">
          <cell r="G20">
            <v>19.821911</v>
          </cell>
        </row>
        <row r="21">
          <cell r="G21">
            <v>5.91</v>
          </cell>
        </row>
        <row r="29">
          <cell r="G29">
            <v>10.185</v>
          </cell>
        </row>
        <row r="55">
          <cell r="G55">
            <v>34.06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6 кал  на скрытую кровь"/>
      <sheetName val="№47 преждевременные роды"/>
      <sheetName val="№48 околоплодные воды"/>
      <sheetName val="№49 кал "/>
      <sheetName val="№50 кал"/>
      <sheetName val="№50 кал ГП"/>
      <sheetName val="№51 мокрота"/>
      <sheetName val="№52 биохим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0 гемостаза (МНО)"/>
      <sheetName val="№111 Реберга"/>
      <sheetName val="№119 кальц."/>
      <sheetName val="№120 глюкоза"/>
      <sheetName val="№121 мочевины"/>
      <sheetName val="№122 кардиоферменты"/>
      <sheetName val="№123 глюкоза "/>
      <sheetName val="Расчёт тест поло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0">
          <cell r="F20">
            <v>2.9345000000000003</v>
          </cell>
        </row>
      </sheetData>
      <sheetData sheetId="9" refreshError="1"/>
      <sheetData sheetId="10" refreshError="1"/>
      <sheetData sheetId="11">
        <row r="24">
          <cell r="F24">
            <v>5.9436999999999998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с мед."/>
    </sheetNames>
    <sheetDataSet>
      <sheetData sheetId="0">
        <row r="15">
          <cell r="H15">
            <v>19.36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 КСТЫ"/>
      <sheetName val="УЗИ ОД"/>
      <sheetName val="УЗИ ОД 2"/>
    </sheetNames>
    <sheetDataSet>
      <sheetData sheetId="0">
        <row r="65">
          <cell r="F65">
            <v>8.2011350000000007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исследования"/>
    </sheetNames>
    <sheetDataSet>
      <sheetData sheetId="0">
        <row r="48">
          <cell r="F48">
            <v>30.61</v>
          </cell>
        </row>
        <row r="56">
          <cell r="F56">
            <v>24.05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 46 пневмония хламид."/>
      <sheetName val="№ 47 пневмония мико"/>
      <sheetName val="№ 48 Лайма-бест М"/>
      <sheetName val="№ 49 ИФА-ВИЧ"/>
      <sheetName val="№ 50 АТ Туб.сумм."/>
      <sheetName val="№ 51 Векто ВКЭ-lgM"/>
      <sheetName val="№ 52 Лайма-бест"/>
      <sheetName val="№ 53 Лайма-бест ,инцефалит"/>
      <sheetName val="№ 54 Анти SS-В"/>
      <sheetName val="№ 55 Анти SS-A"/>
      <sheetName val="№ 56 Анти SS-В и SS-A"/>
      <sheetName val="№ 57 CRP Elisa"/>
      <sheetName val="№ 58 Anca Screen Elisa"/>
      <sheetName val="№ 59 Anca Screen"/>
      <sheetName val="№ 60 Anca Screen  Screen Elisa"/>
      <sheetName val="№ 61 Общий прейскурант"/>
      <sheetName val="№ 62 IST-2 м"/>
      <sheetName val="№ 63 IST - 2 ж"/>
      <sheetName val="№ 64 ИФА - сифилис"/>
      <sheetName val="№65 антистрептолизин"/>
      <sheetName val="№66 ОАМ"/>
      <sheetName val="№67 ОАК"/>
      <sheetName val="№68 БАК"/>
      <sheetName val="№69 ПСА"/>
      <sheetName val="№70 Консультация"/>
      <sheetName val="№71 дермотовениролог"/>
      <sheetName val="№72 электрокоагуляция"/>
      <sheetName val="№73 выписка справок"/>
      <sheetName val="Расчет медикаментов"/>
      <sheetName val="Расчет медикаментов 2"/>
      <sheetName val="Реактив"/>
      <sheetName val="Расчёт медикаментов"/>
      <sheetName val="Расчёт медикаментов 2"/>
      <sheetName val="Расчёт медикаментов 3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3">
          <cell r="E23">
            <v>8.4460224999999998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5">
          <cell r="C25">
            <v>402.6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view="pageBreakPreview" topLeftCell="A4" zoomScaleSheetLayoutView="100" workbookViewId="0">
      <selection activeCell="D14" sqref="D14"/>
    </sheetView>
  </sheetViews>
  <sheetFormatPr defaultRowHeight="15.75" x14ac:dyDescent="0.25"/>
  <cols>
    <col min="1" max="1" width="9.140625" style="3"/>
    <col min="2" max="2" width="53" style="3" customWidth="1"/>
    <col min="3" max="3" width="2.28515625" style="3" hidden="1" customWidth="1"/>
    <col min="4" max="4" width="41.5703125" style="3" customWidth="1"/>
    <col min="5" max="16384" width="9.140625" style="3"/>
  </cols>
  <sheetData>
    <row r="1" spans="1:7" s="6" customFormat="1" x14ac:dyDescent="0.25">
      <c r="A1" s="5"/>
      <c r="B1" s="5"/>
      <c r="D1" s="11" t="s">
        <v>10</v>
      </c>
      <c r="E1" s="1"/>
      <c r="F1" s="5"/>
      <c r="G1" s="5"/>
    </row>
    <row r="2" spans="1:7" s="6" customFormat="1" x14ac:dyDescent="0.25">
      <c r="A2" s="5"/>
      <c r="B2" s="5"/>
      <c r="D2" s="7" t="s">
        <v>11</v>
      </c>
      <c r="E2" s="1"/>
      <c r="F2" s="5"/>
      <c r="G2" s="5"/>
    </row>
    <row r="3" spans="1:7" s="6" customFormat="1" x14ac:dyDescent="0.25">
      <c r="A3" s="5"/>
      <c r="B3" s="5"/>
      <c r="D3" s="1" t="s">
        <v>12</v>
      </c>
      <c r="E3" s="1"/>
      <c r="F3" s="5"/>
      <c r="G3" s="5"/>
    </row>
    <row r="4" spans="1:7" s="6" customFormat="1" x14ac:dyDescent="0.25">
      <c r="A4" s="5"/>
      <c r="B4" s="5"/>
      <c r="D4" s="1" t="s">
        <v>13</v>
      </c>
      <c r="E4" s="1"/>
      <c r="F4" s="5"/>
      <c r="G4" s="5"/>
    </row>
    <row r="5" spans="1:7" s="6" customFormat="1" x14ac:dyDescent="0.25">
      <c r="A5" s="5"/>
      <c r="B5" s="5"/>
      <c r="D5" s="1" t="s">
        <v>14</v>
      </c>
      <c r="E5" s="1"/>
      <c r="F5" s="5"/>
      <c r="G5" s="5"/>
    </row>
    <row r="6" spans="1:7" s="6" customFormat="1" x14ac:dyDescent="0.25">
      <c r="A6" s="5"/>
      <c r="B6" s="5"/>
      <c r="D6" s="1" t="s">
        <v>23</v>
      </c>
      <c r="E6" s="1"/>
      <c r="F6" s="5"/>
      <c r="G6" s="5"/>
    </row>
    <row r="7" spans="1:7" s="6" customFormat="1" x14ac:dyDescent="0.25">
      <c r="A7" s="5"/>
      <c r="B7" s="5"/>
      <c r="D7" s="12" t="s">
        <v>27</v>
      </c>
      <c r="E7" s="10"/>
      <c r="F7" s="10"/>
      <c r="G7" s="5"/>
    </row>
    <row r="8" spans="1:7" s="6" customFormat="1" x14ac:dyDescent="0.25">
      <c r="A8" s="5"/>
      <c r="B8" s="5"/>
      <c r="C8" s="5"/>
      <c r="D8" s="2"/>
      <c r="E8" s="5"/>
      <c r="F8" s="5"/>
      <c r="G8" s="5"/>
    </row>
    <row r="10" spans="1:7" x14ac:dyDescent="0.25">
      <c r="A10" s="29" t="s">
        <v>0</v>
      </c>
      <c r="B10" s="29"/>
      <c r="C10" s="29"/>
      <c r="D10" s="29"/>
    </row>
    <row r="11" spans="1:7" ht="28.5" customHeight="1" x14ac:dyDescent="0.25">
      <c r="A11" s="30" t="s">
        <v>29</v>
      </c>
      <c r="B11" s="31"/>
      <c r="C11" s="31"/>
      <c r="D11" s="31"/>
    </row>
    <row r="12" spans="1:7" x14ac:dyDescent="0.25">
      <c r="A12" s="29"/>
      <c r="B12" s="29"/>
      <c r="C12" s="29"/>
      <c r="D12" s="29"/>
    </row>
    <row r="13" spans="1:7" x14ac:dyDescent="0.25">
      <c r="A13" s="32" t="s">
        <v>28</v>
      </c>
      <c r="B13" s="32"/>
      <c r="C13" s="32"/>
      <c r="D13" s="32"/>
    </row>
    <row r="14" spans="1:7" ht="89.25" customHeight="1" x14ac:dyDescent="0.25">
      <c r="A14" s="4" t="s">
        <v>1</v>
      </c>
      <c r="B14" s="13" t="s">
        <v>2</v>
      </c>
      <c r="C14" s="13" t="s">
        <v>20</v>
      </c>
      <c r="D14" s="13" t="s">
        <v>26</v>
      </c>
    </row>
    <row r="15" spans="1:7" x14ac:dyDescent="0.25">
      <c r="A15" s="14">
        <v>1</v>
      </c>
      <c r="B15" s="21" t="s">
        <v>6</v>
      </c>
      <c r="C15" s="22">
        <v>8.44</v>
      </c>
      <c r="D15" s="23">
        <f>'[1]Консультации врачей'!$H$17</f>
        <v>41.4</v>
      </c>
    </row>
    <row r="16" spans="1:7" x14ac:dyDescent="0.25">
      <c r="A16" s="14">
        <v>2</v>
      </c>
      <c r="B16" s="21" t="s">
        <v>16</v>
      </c>
      <c r="C16" s="22">
        <f>'[2]Неврологическое отделение '!$C$15</f>
        <v>6.77</v>
      </c>
      <c r="D16" s="23">
        <f>[3]Лаборатория!$G$20</f>
        <v>19.821911</v>
      </c>
    </row>
    <row r="17" spans="1:5" x14ac:dyDescent="0.25">
      <c r="A17" s="14">
        <v>3</v>
      </c>
      <c r="B17" s="21" t="s">
        <v>3</v>
      </c>
      <c r="C17" s="22">
        <f>'[2]Неврологическое отделение '!$C$16</f>
        <v>3.7890000000000001</v>
      </c>
      <c r="D17" s="23">
        <f>[3]Лаборатория!$G$29</f>
        <v>10.185</v>
      </c>
    </row>
    <row r="18" spans="1:5" x14ac:dyDescent="0.25">
      <c r="A18" s="14">
        <v>4</v>
      </c>
      <c r="B18" s="21" t="s">
        <v>9</v>
      </c>
      <c r="C18" s="24">
        <f>'[4]№57 по Ничепоренко'!$F$20</f>
        <v>2.9345000000000003</v>
      </c>
      <c r="D18" s="23">
        <f>[3]Лаборатория!$G$21</f>
        <v>5.91</v>
      </c>
    </row>
    <row r="19" spans="1:5" hidden="1" x14ac:dyDescent="0.25">
      <c r="A19" s="14">
        <v>5</v>
      </c>
      <c r="B19" s="21" t="s">
        <v>8</v>
      </c>
      <c r="C19" s="14"/>
      <c r="D19" s="23"/>
    </row>
    <row r="20" spans="1:5" ht="45" customHeight="1" x14ac:dyDescent="0.25">
      <c r="A20" s="14">
        <v>6</v>
      </c>
      <c r="B20" s="25" t="s">
        <v>17</v>
      </c>
      <c r="C20" s="26">
        <f>'[2]Неврологическое отделение '!$C$17</f>
        <v>10.6492</v>
      </c>
      <c r="D20" s="23">
        <f>[3]Лаборатория!$G$55</f>
        <v>34.06</v>
      </c>
    </row>
    <row r="21" spans="1:5" x14ac:dyDescent="0.25">
      <c r="A21" s="14">
        <v>7</v>
      </c>
      <c r="B21" s="21" t="s">
        <v>5</v>
      </c>
      <c r="C21" s="22">
        <f>'[2]Неврологическое отделение '!$C$22</f>
        <v>3.3600000000000003</v>
      </c>
      <c r="D21" s="23">
        <f>'[5]Прейскурант с мед.'!$H$15</f>
        <v>19.36</v>
      </c>
    </row>
    <row r="22" spans="1:5" ht="31.5" x14ac:dyDescent="0.25">
      <c r="A22" s="14">
        <v>8</v>
      </c>
      <c r="B22" s="25" t="s">
        <v>18</v>
      </c>
      <c r="C22" s="26">
        <f>'[6]УЗИ цветное  КСТЫ'!$F$65</f>
        <v>8.2011350000000007</v>
      </c>
      <c r="D22" s="23">
        <f>'[7]УЗИ исследования'!$F$48+'[7]УЗИ исследования'!$F$56</f>
        <v>54.66</v>
      </c>
    </row>
    <row r="23" spans="1:5" x14ac:dyDescent="0.25">
      <c r="A23" s="14">
        <v>9</v>
      </c>
      <c r="B23" s="25" t="s">
        <v>7</v>
      </c>
      <c r="C23" s="26">
        <f>'[8]№69 ПСА'!$E$23</f>
        <v>8.4460224999999998</v>
      </c>
      <c r="D23" s="23">
        <v>20.96</v>
      </c>
    </row>
    <row r="24" spans="1:5" x14ac:dyDescent="0.25">
      <c r="A24" s="14">
        <v>10</v>
      </c>
      <c r="B24" s="25" t="s">
        <v>25</v>
      </c>
      <c r="C24" s="26">
        <f>[9]Прейскурант!$C$25</f>
        <v>402.6</v>
      </c>
      <c r="D24" s="23">
        <f>[9]Прейскурант!$C$25*2</f>
        <v>805.2</v>
      </c>
    </row>
    <row r="25" spans="1:5" x14ac:dyDescent="0.25">
      <c r="A25" s="15"/>
      <c r="B25" s="16" t="s">
        <v>19</v>
      </c>
      <c r="C25" s="17">
        <f>SUM(C15:C24)</f>
        <v>455.18985750000002</v>
      </c>
      <c r="D25" s="18">
        <f>SUM(D15:D24)</f>
        <v>1011.556911</v>
      </c>
    </row>
    <row r="27" spans="1:5" hidden="1" x14ac:dyDescent="0.25">
      <c r="A27" s="27" t="s">
        <v>22</v>
      </c>
      <c r="B27" s="28"/>
      <c r="C27" s="28"/>
      <c r="D27" s="28"/>
      <c r="E27" s="28"/>
    </row>
    <row r="29" spans="1:5" x14ac:dyDescent="0.25">
      <c r="B29" s="3" t="s">
        <v>4</v>
      </c>
      <c r="D29" s="19" t="s">
        <v>15</v>
      </c>
      <c r="E29" s="9"/>
    </row>
    <row r="30" spans="1:5" x14ac:dyDescent="0.25">
      <c r="D30" s="20"/>
      <c r="E30" s="8"/>
    </row>
    <row r="31" spans="1:5" x14ac:dyDescent="0.25">
      <c r="B31" s="3" t="s">
        <v>21</v>
      </c>
      <c r="D31" s="20" t="s">
        <v>24</v>
      </c>
      <c r="E31" s="8"/>
    </row>
  </sheetData>
  <mergeCells count="5">
    <mergeCell ref="A27:E27"/>
    <mergeCell ref="A10:D10"/>
    <mergeCell ref="A11:D11"/>
    <mergeCell ref="A12:D12"/>
    <mergeCell ref="A13:D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Отделение гемодиализа</vt:lpstr>
      <vt:lpstr>'Отделение гемодиализа'!Область_печати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2024-03-04T13:08:17Z</cp:lastPrinted>
  <dcterms:created xsi:type="dcterms:W3CDTF">2015-10-30T13:14:56Z</dcterms:created>
  <dcterms:modified xsi:type="dcterms:W3CDTF">2024-03-04T13:08:34Z</dcterms:modified>
</cp:coreProperties>
</file>